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9732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<sst xmlns="http://schemas.openxmlformats.org/spreadsheetml/2006/main" count="60" uniqueCount="60">
  <si>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</si>
  <si>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</si>
  <si>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</si>
  <si>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</si>
  <si>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</si>
  <si>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</si>
  <si>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</si>
  <si>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</si>
  <si>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</si>
  <si>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</si>
  <si>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</si>
  <si>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</si>
  <si>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</si>
  <si>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</si>
  <si>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</si>
  <si>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</si>
  <si>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</si>
  <si>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</si>
  <si>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</si>
  <si>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</si>
  <si>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</si>
  <si>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</si>
  <si>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</si>
  <si>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</si>
  <si>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</si>
  <si>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</si>
  <si>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</si>
  <si>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</si>
  <si>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</si>
  <si>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</si>
  <si>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</si>
  <si>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</si>
  <si>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</si>
  <si>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</si>
  <si>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</si>
  <si>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</si>
  <si>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</si>
  <si>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</si>
  <si>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</si>
  <si>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</si>
  <si>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</si>
  <si>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</si>
  <si>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</si>
  <si>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</si>
  <si>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</si>
  <si>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</si>
  <si>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</si>
  <si>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</si>
  <si>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</si>
  <si>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</si>
  <si>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</si>
  <si>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</si>
  <si>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</si>
  <si>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</si>
  <si>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</si>
  <si>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</si>
  <si>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</si>
  <si>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</si>
  <si>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</si>
  <si>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Situación Financiera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</si>
</sst>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H1" sqref="H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1705108.07</v>
      </c>
      <c r="C5" s="12">
        <v>690368.46</v>
      </c>
      <c r="D5" s="17"/>
      <c r="E5" s="11" t="s">
        <v>41</v>
      </c>
      <c r="F5" s="12">
        <v>1111265.07</v>
      </c>
      <c r="G5" s="5">
        <v>908017.69</v>
      </c>
    </row>
    <row r="6" spans="1:7" x14ac:dyDescent="0.2">
      <c r="A6" s="30" t="s">
        <v>28</v>
      </c>
      <c r="B6" s="12">
        <v>339176.59</v>
      </c>
      <c r="C6" s="12">
        <v>3347.4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1717870.1</v>
      </c>
      <c r="C9" s="12">
        <v>1019304.9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3762154.7600000002</v>
      </c>
      <c r="C13" s="10">
        <f>SUM(C5:C11)</f>
        <v>1713020.76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1111265.07</v>
      </c>
      <c r="G14" s="5">
        <f>SUM(G5:G12)</f>
        <v>908017.69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4373788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1655582.17</v>
      </c>
      <c r="C19" s="12">
        <v>1626647.15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64870</v>
      </c>
      <c r="C20" s="12">
        <v>64870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-377095.85</v>
      </c>
      <c r="C21" s="12">
        <v>-377095.85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1111265.07</v>
      </c>
      <c r="G26" s="6">
        <f>SUM(G14+G24)</f>
        <v>908017.69</v>
      </c>
    </row>
    <row r="27" spans="1:7" x14ac:dyDescent="0.2">
      <c r="A27" s="37" t="s">
        <v>8</v>
      </c>
      <c r="B27" s="10">
        <f>SUM(B16:B23)+B25</f>
        <v>8085351.8499999996</v>
      </c>
      <c r="C27" s="10">
        <f>SUM(C16:C23)+C25</f>
        <v>5688209.3000000007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11847506.609999999</v>
      </c>
      <c r="C29" s="10">
        <f>C13+C27</f>
        <v>7401230.0600000005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2370353.48</v>
      </c>
      <c r="G30" s="6">
        <f>SUM(G31:G33)</f>
        <v>2145.9500000000003</v>
      </c>
    </row>
    <row r="31" spans="1:7" x14ac:dyDescent="0.2">
      <c r="A31" s="31"/>
      <c r="B31" s="15"/>
      <c r="C31" s="15"/>
      <c r="D31" s="17"/>
      <c r="E31" s="11" t="s">
        <v>2</v>
      </c>
      <c r="F31" s="12">
        <v>2370353.4700000002</v>
      </c>
      <c r="G31" s="5">
        <v>2145.94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8365888.0599999996</v>
      </c>
      <c r="G35" s="6">
        <f>SUM(G36:G40)</f>
        <v>6491066.4199999999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1874821.64</v>
      </c>
      <c r="G36" s="5">
        <v>186279.97</v>
      </c>
    </row>
    <row r="37" spans="1:7" x14ac:dyDescent="0.2">
      <c r="A37" s="31"/>
      <c r="B37" s="15"/>
      <c r="C37" s="15"/>
      <c r="D37" s="17"/>
      <c r="E37" s="11" t="s">
        <v>19</v>
      </c>
      <c r="F37" s="12">
        <v>6491066.4199999999</v>
      </c>
      <c r="G37" s="5">
        <v>6304786.4500000002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10736241.539999999</v>
      </c>
      <c r="G46" s="5">
        <f>SUM(G42+G35+G30)</f>
        <v>6493212.3700000001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11847506.609999999</v>
      </c>
      <c r="G48" s="20">
        <f>G46+G26</f>
        <v>7401230.0600000005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2018-03-04T05:00:29Z</cp:lastPrinted>
  <dcterms:created xsi:type="dcterms:W3CDTF">2012-12-11T20:26:08Z</dcterms:created>
  <dcterms:modified xsi:type="dcterms:W3CDTF">2018-10-22T17:56:34Z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